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90" yWindow="345" windowWidth="26265" windowHeight="11700"/>
  </bookViews>
  <sheets>
    <sheet name="на сайт" sheetId="25" r:id="rId1"/>
  </sheets>
  <externalReferences>
    <externalReference r:id="rId2"/>
  </externalReferences>
  <definedNames>
    <definedName name="А1">#REF!</definedName>
    <definedName name="_xlnm.Print_Area" localSheetId="0">'на сайт'!$A$1:$Q$16</definedName>
    <definedName name="Чусовитина">#REF!</definedName>
  </definedNames>
  <calcPr calcId="145621"/>
</workbook>
</file>

<file path=xl/calcChain.xml><?xml version="1.0" encoding="utf-8"?>
<calcChain xmlns="http://schemas.openxmlformats.org/spreadsheetml/2006/main">
  <c r="M16" i="25" l="1"/>
  <c r="M15" i="25"/>
  <c r="M14" i="25"/>
  <c r="M13" i="25"/>
  <c r="M12" i="25"/>
  <c r="L16" i="25"/>
  <c r="L15" i="25"/>
  <c r="L14" i="25"/>
  <c r="L13" i="25"/>
  <c r="L12" i="25"/>
  <c r="I8" i="25"/>
  <c r="E7" i="25" l="1"/>
  <c r="I7" i="25"/>
  <c r="I9" i="25" l="1"/>
</calcChain>
</file>

<file path=xl/sharedStrings.xml><?xml version="1.0" encoding="utf-8"?>
<sst xmlns="http://schemas.openxmlformats.org/spreadsheetml/2006/main" count="44" uniqueCount="37">
  <si>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</si>
  <si>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</si>
  <si>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</si>
  <si>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</si>
  <si>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</si>
  <si>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</si>
  <si>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</si>
  <si>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</si>
  <si>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</si>
  <si>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</si>
  <si>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Способ закупки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</si>
  <si>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</si>
  <si>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</si>
  <si>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</si>
  <si>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</si>
  <si>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</si>
  <si>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</si>
  <si>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</si>
  <si>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</si>
  <si>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</si>
  <si>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 
</t>
  </si>
  <si>
    <t xml:space="preserve">Сумма закупок ВСЕГО  
</t>
  </si>
  <si>
    <t xml:space="preserve">Наименование 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</si>
  <si>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</si>
  <si>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</si>
  <si>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</si>
  <si>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</si>
  <si>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 xml:space="preserve"> </t>
  </si>
  <si>
    <t>да</t>
  </si>
  <si>
    <t>Сумма
(тыс. руб.)</t>
  </si>
  <si>
    <t>Цена договора (тыс. руб.)</t>
  </si>
  <si>
    <t>НМЦ (тыс. руб.)</t>
  </si>
  <si>
    <t>Березин А.С. ИП</t>
  </si>
  <si>
    <t>Реестр действующих договоров заключенных в период с 01.08.2020 по 31.08.2020</t>
  </si>
  <si>
    <t>Аналитика контроля ООО</t>
  </si>
  <si>
    <t>Стандарт Учебный Центр АНО ДПО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</si>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</sst>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27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>
      <alignment horizontal="right" vertical="center"/>
    </xf>
    <xf numFmtId="0" fontId="7" fillId="16" borderId="0">
      <alignment horizontal="right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0" fillId="0" borderId="0">
      <alignment horizontal="left"/>
    </xf>
    <xf numFmtId="0" fontId="2" fillId="0" borderId="0"/>
    <xf numFmtId="0" fontId="2" fillId="0" borderId="0"/>
    <xf numFmtId="0" fontId="12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5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1" fillId="0" borderId="0"/>
    <xf numFmtId="0" fontId="1" fillId="0" borderId="0"/>
    <xf numFmtId="0" fontId="20" fillId="0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27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0" fontId="30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shrinkToFit="1"/>
    </xf>
    <xf numFmtId="4" fontId="30" fillId="25" borderId="1" xfId="0" applyNumberFormat="1" applyFont="1" applyFill="1" applyBorder="1" applyAlignment="1">
      <alignment horizontal="center" vertical="center" wrapText="1" shrinkToFit="1"/>
    </xf>
    <xf numFmtId="14" fontId="30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3" xfId="0" applyFont="1" applyFill="1" applyBorder="1" applyAlignment="1">
      <alignment horizontal="center" vertical="center" wrapTex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40;&#1074;&#1075;&#1091;&#1089;&#1090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DSheet"/>
    </sheetNames>
    <sheetDataSet>
      <sheetData sheetId="0">
        <row r="482">
          <cell r="P482">
            <v>1098903</v>
          </cell>
          <cell r="V482">
            <v>21</v>
          </cell>
        </row>
        <row r="483">
          <cell r="P483">
            <v>1326912</v>
          </cell>
          <cell r="V483">
            <v>28</v>
          </cell>
        </row>
        <row r="484">
          <cell r="P484">
            <v>959000</v>
          </cell>
          <cell r="V484">
            <v>3</v>
          </cell>
        </row>
        <row r="485">
          <cell r="P485">
            <v>0</v>
          </cell>
          <cell r="V485">
            <v>0</v>
          </cell>
        </row>
        <row r="486">
          <cell r="P486">
            <v>1326912</v>
          </cell>
          <cell r="V486">
            <v>28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tabSelected="1" view="pageBreakPreview" zoomScaleNormal="55" zoomScaleSheetLayoutView="100" workbookViewId="0">
      <pane ySplit="6" topLeftCell="A7" activePane="bottomLeft" state="frozen"/>
      <selection pane="bottomLeft" activeCell="N8" sqref="N8"/>
    </sheetView>
  </sheetViews>
  <sheetFormatPr defaultColWidth="8.85546875" defaultRowHeight="12.75" x14ac:dyDescent="0.25"/>
  <cols>
    <col min="1" max="1" width="4.140625" style="2" customWidth="1"/>
    <col min="2" max="2" width="3.28515625" style="2" customWidth="1"/>
    <col min="3" max="3" width="7.28515625" style="2" customWidth="1"/>
    <col min="4" max="5" width="11.7109375" style="2" customWidth="1"/>
    <col min="6" max="6" width="13.42578125" style="2" customWidth="1"/>
    <col min="7" max="7" width="9.7109375" style="2" customWidth="1"/>
    <col min="8" max="8" width="10.5703125" style="3" customWidth="1"/>
    <col min="9" max="9" width="10.85546875" style="3" customWidth="1"/>
    <col min="10" max="10" width="13.5703125" style="2" customWidth="1"/>
    <col min="11" max="11" width="42.140625" style="2" customWidth="1"/>
    <col min="12" max="12" width="13.28515625" style="2" customWidth="1"/>
    <col min="13" max="13" width="16.7109375" style="2" customWidth="1"/>
    <col min="14" max="16" width="8.85546875" style="2"/>
    <col min="17" max="17" width="16.5703125" style="2" customWidth="1"/>
    <col min="18" max="16384" width="8.85546875" style="2"/>
  </cols>
  <sheetData>
    <row r="1" spans="2:17" ht="31.9" customHeight="1" x14ac:dyDescent="0.25">
      <c r="F1" s="29" t="s">
        <v>33</v>
      </c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17" x14ac:dyDescent="0.25">
      <c r="B2" s="23" t="s">
        <v>3</v>
      </c>
      <c r="C2" s="24" t="s">
        <v>4</v>
      </c>
      <c r="D2" s="24"/>
      <c r="E2" s="24"/>
      <c r="F2" s="24"/>
      <c r="G2" s="24" t="s">
        <v>5</v>
      </c>
      <c r="H2" s="24"/>
      <c r="I2" s="24"/>
      <c r="J2" s="24"/>
      <c r="K2" s="24"/>
      <c r="L2" s="24" t="s">
        <v>6</v>
      </c>
      <c r="M2" s="24" t="s">
        <v>7</v>
      </c>
      <c r="N2" s="24"/>
      <c r="O2" s="24"/>
      <c r="P2" s="24"/>
      <c r="Q2" s="24" t="s">
        <v>16</v>
      </c>
    </row>
    <row r="3" spans="2:17" x14ac:dyDescent="0.25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ht="28.15" customHeight="1" x14ac:dyDescent="0.25">
      <c r="B4" s="23"/>
      <c r="C4" s="24" t="s">
        <v>8</v>
      </c>
      <c r="D4" s="24" t="s">
        <v>9</v>
      </c>
      <c r="E4" s="24" t="s">
        <v>31</v>
      </c>
      <c r="F4" s="24" t="s">
        <v>10</v>
      </c>
      <c r="G4" s="24" t="s">
        <v>2</v>
      </c>
      <c r="H4" s="30" t="s">
        <v>1</v>
      </c>
      <c r="I4" s="25" t="s">
        <v>30</v>
      </c>
      <c r="J4" s="24" t="s">
        <v>11</v>
      </c>
      <c r="K4" s="24" t="s">
        <v>12</v>
      </c>
      <c r="L4" s="24"/>
      <c r="M4" s="26" t="s">
        <v>17</v>
      </c>
      <c r="N4" s="24" t="s">
        <v>13</v>
      </c>
      <c r="O4" s="24" t="s">
        <v>14</v>
      </c>
      <c r="P4" s="24" t="s">
        <v>15</v>
      </c>
      <c r="Q4" s="24"/>
    </row>
    <row r="5" spans="2:17" ht="27" customHeight="1" x14ac:dyDescent="0.25">
      <c r="B5" s="23"/>
      <c r="C5" s="24"/>
      <c r="D5" s="24"/>
      <c r="E5" s="24"/>
      <c r="F5" s="24"/>
      <c r="G5" s="24"/>
      <c r="H5" s="31"/>
      <c r="I5" s="25"/>
      <c r="J5" s="24"/>
      <c r="K5" s="24"/>
      <c r="L5" s="24"/>
      <c r="M5" s="27"/>
      <c r="N5" s="24"/>
      <c r="O5" s="24"/>
      <c r="P5" s="24"/>
      <c r="Q5" s="24"/>
    </row>
    <row r="6" spans="2:17" ht="25.9" customHeight="1" x14ac:dyDescent="0.25">
      <c r="B6" s="23"/>
      <c r="C6" s="24"/>
      <c r="D6" s="24"/>
      <c r="E6" s="24"/>
      <c r="F6" s="24"/>
      <c r="G6" s="24"/>
      <c r="H6" s="32"/>
      <c r="I6" s="25"/>
      <c r="J6" s="24"/>
      <c r="K6" s="24"/>
      <c r="L6" s="24"/>
      <c r="M6" s="28"/>
      <c r="N6" s="24"/>
      <c r="O6" s="24"/>
      <c r="P6" s="24"/>
      <c r="Q6" s="24"/>
    </row>
    <row r="7" spans="2:17" ht="91.15" customHeight="1" x14ac:dyDescent="0.25">
      <c r="B7" s="12">
        <v>1</v>
      </c>
      <c r="C7" s="5">
        <v>116</v>
      </c>
      <c r="D7" s="11"/>
      <c r="E7" s="8">
        <f>133000/1000</f>
        <v>133</v>
      </c>
      <c r="F7" s="14" t="s">
        <v>18</v>
      </c>
      <c r="G7" s="7" t="s">
        <v>19</v>
      </c>
      <c r="H7" s="13" t="s">
        <v>36</v>
      </c>
      <c r="I7" s="8">
        <f>133000/1000</f>
        <v>133</v>
      </c>
      <c r="J7" s="9" t="s">
        <v>0</v>
      </c>
      <c r="K7" s="22" t="s">
        <v>35</v>
      </c>
      <c r="L7" s="11"/>
      <c r="M7" s="11"/>
      <c r="N7" s="11"/>
      <c r="O7" s="11"/>
      <c r="P7" s="11"/>
      <c r="Q7" s="11"/>
    </row>
    <row r="8" spans="2:17" ht="91.15" customHeight="1" x14ac:dyDescent="0.25">
      <c r="B8" s="16">
        <v>2</v>
      </c>
      <c r="C8" s="5"/>
      <c r="D8" s="15"/>
      <c r="E8" s="8"/>
      <c r="F8" s="15" t="s">
        <v>18</v>
      </c>
      <c r="G8" s="7" t="s">
        <v>19</v>
      </c>
      <c r="H8" s="17" t="s">
        <v>28</v>
      </c>
      <c r="I8" s="8">
        <f>366000/1000</f>
        <v>366</v>
      </c>
      <c r="J8" s="9" t="s">
        <v>0</v>
      </c>
      <c r="K8" s="22" t="s">
        <v>34</v>
      </c>
      <c r="L8" s="15"/>
      <c r="M8" s="15"/>
      <c r="N8" s="15"/>
      <c r="O8" s="15"/>
      <c r="P8" s="15"/>
      <c r="Q8" s="15"/>
    </row>
    <row r="9" spans="2:17" ht="91.15" customHeight="1" x14ac:dyDescent="0.25">
      <c r="B9" s="18">
        <v>3</v>
      </c>
      <c r="C9" s="5"/>
      <c r="D9" s="19"/>
      <c r="E9" s="6"/>
      <c r="F9" s="21" t="s">
        <v>18</v>
      </c>
      <c r="G9" s="7" t="s">
        <v>19</v>
      </c>
      <c r="H9" s="20" t="s">
        <v>28</v>
      </c>
      <c r="I9" s="6">
        <f>460000/1000</f>
        <v>460</v>
      </c>
      <c r="J9" s="9" t="s">
        <v>0</v>
      </c>
      <c r="K9" s="22" t="s">
        <v>32</v>
      </c>
      <c r="L9" s="19"/>
      <c r="M9" s="19"/>
      <c r="N9" s="19"/>
      <c r="O9" s="19"/>
      <c r="P9" s="19"/>
      <c r="Q9" s="19"/>
    </row>
    <row r="10" spans="2:17" ht="13.9" customHeight="1" x14ac:dyDescent="0.25"/>
    <row r="11" spans="2:17" ht="30.75" customHeight="1" x14ac:dyDescent="0.25">
      <c r="K11" s="1" t="s">
        <v>22</v>
      </c>
      <c r="L11" s="1" t="s">
        <v>29</v>
      </c>
      <c r="M11" s="1" t="s">
        <v>23</v>
      </c>
    </row>
    <row r="12" spans="2:17" ht="61.5" customHeight="1" x14ac:dyDescent="0.25">
      <c r="I12" s="3" t="s">
        <v>27</v>
      </c>
      <c r="K12" s="4" t="s">
        <v>24</v>
      </c>
      <c r="L12" s="10">
        <f>'[1]2020'!$P$482/1000</f>
        <v>1098.903</v>
      </c>
      <c r="M12" s="10">
        <f>'[1]2020'!$V$482</f>
        <v>21</v>
      </c>
    </row>
    <row r="13" spans="2:17" ht="18" customHeight="1" x14ac:dyDescent="0.25">
      <c r="K13" s="4" t="s">
        <v>25</v>
      </c>
      <c r="L13" s="10">
        <f>'[1]2020'!$P$483/1000</f>
        <v>1326.912</v>
      </c>
      <c r="M13" s="10">
        <f>'[1]2020'!$V$483</f>
        <v>28</v>
      </c>
    </row>
    <row r="14" spans="2:17" ht="30" customHeight="1" x14ac:dyDescent="0.25">
      <c r="H14" s="2"/>
      <c r="I14" s="2"/>
      <c r="K14" s="4" t="s">
        <v>26</v>
      </c>
      <c r="L14" s="10">
        <f>'[1]2020'!$P$484/1000</f>
        <v>959</v>
      </c>
      <c r="M14" s="10">
        <f>'[1]2020'!$V$484</f>
        <v>3</v>
      </c>
    </row>
    <row r="15" spans="2:17" ht="97.9" customHeight="1" x14ac:dyDescent="0.25">
      <c r="K15" s="4" t="s">
        <v>20</v>
      </c>
      <c r="L15" s="10">
        <f>'[1]2020'!$P$485</f>
        <v>0</v>
      </c>
      <c r="M15" s="10">
        <f>'[1]2020'!$V$485</f>
        <v>0</v>
      </c>
    </row>
    <row r="16" spans="2:17" ht="36.75" customHeight="1" x14ac:dyDescent="0.25">
      <c r="K16" s="4" t="s">
        <v>21</v>
      </c>
      <c r="L16" s="10">
        <f>'[1]2020'!$P$486/1000</f>
        <v>1326.912</v>
      </c>
      <c r="M16" s="10">
        <f>'[1]2020'!$V$486</f>
        <v>28</v>
      </c>
    </row>
  </sheetData>
  <mergeCells count="20">
    <mergeCell ref="Q2:Q6"/>
    <mergeCell ref="F1:P1"/>
    <mergeCell ref="H4:H6"/>
    <mergeCell ref="O4:O6"/>
    <mergeCell ref="P4:P6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2020-09-10T09:57:12Z</dcterms:modified>
</cp:coreProperties>
</file>