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Состав и структура активов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<sst xmlns="http://schemas.openxmlformats.org/spreadsheetml/2006/main" count="30" uniqueCount="27">
  <si>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Депозиты в рублях в кредитных организациях</t>
  </si>
  <si>
    <t>Минфин России</t>
  </si>
  <si>
    <t>ВТБ Банк ПАО</t>
  </si>
  <si>
    <t>ПАО "НК "Роснефть"</t>
  </si>
  <si>
    <t>ПАО "ГТЛК"</t>
  </si>
  <si>
    <t>ПАО "Газпром нефть"</t>
  </si>
  <si>
    <t>ОАО "РЖД"</t>
  </si>
  <si>
    <t>ПАО "Транснефть"</t>
  </si>
  <si>
    <t>АИЖК АО</t>
  </si>
  <si>
    <t>ПАО "ФСК ЕЭС"</t>
  </si>
  <si>
    <t>ПАО "РусГидро"</t>
  </si>
  <si>
    <t>ПАО "Ростелеком"</t>
  </si>
  <si>
    <t>ПАО "ЛУКОЙЛ"</t>
  </si>
  <si>
    <t>Сбербанк ПАО</t>
  </si>
  <si>
    <t>Внешэкономбанк</t>
  </si>
  <si>
    <t>ГПБ Банк (АО)</t>
  </si>
  <si>
    <t>Россельхозбанк АО</t>
  </si>
  <si>
    <t>Государственные ценные бумаги РФ</t>
  </si>
  <si>
    <t>Государственные ценные бумаги субъектов РФ</t>
  </si>
  <si>
    <t xml:space="preserve">Правительство Москвы </t>
  </si>
  <si>
    <t>Корпоративные облигации</t>
  </si>
  <si>
    <t>Акции российских эмитентов</t>
  </si>
  <si>
    <t>Денежные средства</t>
  </si>
  <si>
    <t>Класс активов / Эмитент</t>
  </si>
  <si>
    <t>Рыночная стоимость, тыс. руб.</t>
  </si>
  <si>
    <t>Доля, %</t>
  </si>
  <si>
    <t>ИТОГО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</si>
</sst>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#.0,"/>
    <numFmt numFmtId="166" formatCode="0.0000"/>
    <numFmt numFmtId="167" formatCode="0.000"/>
    <numFmt numFmtId="168" formatCode="#,##0.0\ &quot;₽&quot;;\-#,##0.0\ &quot;₽&quot;"/>
    <numFmt numFmtId="169" formatCode="#,##0.0\ _₽;\-#,##0.0\ _₽"/>
  </numFmts>
  <fonts count="37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center" vertical="top" wrapText="1"/>
      <protection/>
    </xf>
    <xf numFmtId="0" fontId="36" fillId="33" borderId="0" applyNumberFormat="0" applyBorder="0" applyAlignment="0" applyProtection="0"/>
  </cellStyleXfs>
  <cellXfs count="13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165" fontId="0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65" fontId="2" fillId="0" borderId="11" xfId="0" applyNumberFormat="1" applyFont="1" applyFill="1" applyBorder="1" applyAlignment="1" applyProtection="1">
      <alignment horizontal="right" vertical="top" wrapText="1"/>
      <protection/>
    </xf>
    <xf numFmtId="2" fontId="2" fillId="34" borderId="11" xfId="52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165" fontId="2" fillId="34" borderId="11" xfId="0" applyNumberFormat="1" applyFont="1" applyFill="1" applyBorder="1" applyAlignment="1" applyProtection="1">
      <alignment horizontal="right" vertical="top" wrapText="1"/>
      <protection/>
    </xf>
    <xf numFmtId="169" fontId="2" fillId="34" borderId="11" xfId="0" applyNumberFormat="1" applyFont="1" applyFill="1" applyBorder="1" applyAlignment="1" applyProtection="1">
      <alignment horizontal="right" vertical="top" wrapText="1"/>
      <protection/>
    </xf>
    <xf numFmtId="164" fontId="2" fillId="0" borderId="11" xfId="0" applyNumberFormat="1" applyFont="1" applyFill="1" applyBorder="1" applyAlignment="1" applyProtection="1">
      <alignment horizontal="right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1" sqref="F21"/>
    </sheetView>
  </sheetViews>
  <sheetFormatPr defaultColWidth="9.140625" defaultRowHeight="12.75" outlineLevelRow="1"/>
  <cols>
    <col min="1" max="1" width="47.421875" style="0" customWidth="1"/>
    <col min="2" max="2" width="22.8515625" style="0" customWidth="1"/>
    <col min="3" max="3" width="8.140625" style="2" bestFit="1" customWidth="1"/>
    <col min="5" max="5" width="15.28125" style="0" bestFit="1" customWidth="1"/>
  </cols>
  <sheetData>
    <row r="1" spans="1:3" ht="26.25">
      <c r="A1" s="8" t="s">
        <v>23</v>
      </c>
      <c r="B1" s="8" t="s">
        <v>24</v>
      </c>
      <c r="C1" s="8" t="s">
        <v>25</v>
      </c>
    </row>
    <row r="2" spans="1:3" ht="12.75">
      <c r="A2" s="6" t="s">
        <v>17</v>
      </c>
      <c r="B2" s="7">
        <v>3905038782.2099996</v>
      </c>
      <c r="C2" s="12">
        <f>B2/$B$28*100</f>
        <v>30.98655146784872</v>
      </c>
    </row>
    <row r="3" spans="1:3" ht="12.75" outlineLevel="1">
      <c r="A3" s="4" t="s">
        <v>1</v>
      </c>
      <c r="B3" s="5">
        <v>3905038782.2099996</v>
      </c>
      <c r="C3" s="3">
        <f aca="true" t="shared" si="0" ref="C3:C27">B3/$B$28*100</f>
        <v>30.98655146784872</v>
      </c>
    </row>
    <row r="4" spans="1:3" ht="12.75">
      <c r="A4" s="6" t="s">
        <v>18</v>
      </c>
      <c r="B4" s="7">
        <v>180292826</v>
      </c>
      <c r="C4" s="12">
        <f t="shared" si="0"/>
        <v>1.430626747571303</v>
      </c>
    </row>
    <row r="5" spans="1:3" ht="12.75" outlineLevel="1">
      <c r="A5" s="4" t="s">
        <v>19</v>
      </c>
      <c r="B5" s="5">
        <v>180292826</v>
      </c>
      <c r="C5" s="3">
        <f t="shared" si="0"/>
        <v>1.430626747571303</v>
      </c>
    </row>
    <row r="6" spans="1:3" ht="12.75">
      <c r="A6" s="6" t="s">
        <v>20</v>
      </c>
      <c r="B6" s="7">
        <v>4890120430.989999</v>
      </c>
      <c r="C6" s="12">
        <f t="shared" si="0"/>
        <v>38.803191688942746</v>
      </c>
    </row>
    <row r="7" spans="1:3" ht="12.75" outlineLevel="1">
      <c r="A7" s="4" t="s">
        <v>8</v>
      </c>
      <c r="B7" s="5">
        <v>370257728</v>
      </c>
      <c r="C7" s="3">
        <f t="shared" si="0"/>
        <v>2.938001588436914</v>
      </c>
    </row>
    <row r="8" spans="1:3" ht="12.75" outlineLevel="1">
      <c r="A8" s="4" t="s">
        <v>2</v>
      </c>
      <c r="B8" s="5">
        <v>440788978.89</v>
      </c>
      <c r="C8" s="3">
        <f t="shared" si="0"/>
        <v>3.49766830564116</v>
      </c>
    </row>
    <row r="9" spans="1:3" ht="12.75" outlineLevel="1">
      <c r="A9" s="4" t="s">
        <v>6</v>
      </c>
      <c r="B9" s="5">
        <v>490190178.4</v>
      </c>
      <c r="C9" s="3">
        <f t="shared" si="0"/>
        <v>3.8896676932435947</v>
      </c>
    </row>
    <row r="10" spans="1:3" ht="12.75" outlineLevel="1">
      <c r="A10" s="4" t="s">
        <v>5</v>
      </c>
      <c r="B10" s="5">
        <v>476124778.12</v>
      </c>
      <c r="C10" s="3">
        <f t="shared" si="0"/>
        <v>3.7780584944623588</v>
      </c>
    </row>
    <row r="11" spans="1:3" ht="12.75" outlineLevel="1">
      <c r="A11" s="4" t="s">
        <v>4</v>
      </c>
      <c r="B11" s="5">
        <v>439153735.78</v>
      </c>
      <c r="C11" s="3">
        <f t="shared" si="0"/>
        <v>3.4846926227820556</v>
      </c>
    </row>
    <row r="12" spans="1:3" ht="12.75" outlineLevel="1">
      <c r="A12" s="4" t="s">
        <v>3</v>
      </c>
      <c r="B12" s="5">
        <v>928368464.95</v>
      </c>
      <c r="C12" s="3">
        <f t="shared" si="0"/>
        <v>7.366620109217113</v>
      </c>
    </row>
    <row r="13" spans="1:3" ht="12.75" outlineLevel="1">
      <c r="A13" s="4" t="s">
        <v>11</v>
      </c>
      <c r="B13" s="5">
        <v>231177600</v>
      </c>
      <c r="C13" s="3">
        <f t="shared" si="0"/>
        <v>1.8343983248636841</v>
      </c>
    </row>
    <row r="14" spans="1:3" ht="12.75" outlineLevel="1">
      <c r="A14" s="4" t="s">
        <v>10</v>
      </c>
      <c r="B14" s="5">
        <v>180952131.22</v>
      </c>
      <c r="C14" s="3">
        <f t="shared" si="0"/>
        <v>1.4358583460961682</v>
      </c>
    </row>
    <row r="15" spans="1:3" ht="12.75" outlineLevel="1">
      <c r="A15" s="4" t="s">
        <v>7</v>
      </c>
      <c r="B15" s="5">
        <v>324268800</v>
      </c>
      <c r="C15" s="3">
        <f t="shared" si="0"/>
        <v>2.5730786353243436</v>
      </c>
    </row>
    <row r="16" spans="1:3" ht="12.75" outlineLevel="1">
      <c r="A16" s="4" t="s">
        <v>9</v>
      </c>
      <c r="B16" s="5">
        <v>1964280</v>
      </c>
      <c r="C16" s="3">
        <f t="shared" si="0"/>
        <v>0.015586596372499921</v>
      </c>
    </row>
    <row r="17" spans="1:3" ht="12.75" outlineLevel="1">
      <c r="A17" s="4" t="s">
        <v>14</v>
      </c>
      <c r="B17" s="5">
        <v>1006873755.6299999</v>
      </c>
      <c r="C17" s="3">
        <f t="shared" si="0"/>
        <v>7.989560972502864</v>
      </c>
    </row>
    <row r="18" spans="1:3" ht="12.75">
      <c r="A18" s="6" t="s">
        <v>21</v>
      </c>
      <c r="B18" s="7">
        <v>158143412.2</v>
      </c>
      <c r="C18" s="12">
        <f t="shared" si="0"/>
        <v>1.2548707592254054</v>
      </c>
    </row>
    <row r="19" spans="1:3" ht="12.75" outlineLevel="1">
      <c r="A19" s="4" t="s">
        <v>12</v>
      </c>
      <c r="B19" s="5">
        <v>73957686</v>
      </c>
      <c r="C19" s="3">
        <f t="shared" si="0"/>
        <v>0.5868555401093979</v>
      </c>
    </row>
    <row r="20" spans="1:3" ht="12.75" outlineLevel="1">
      <c r="A20" s="4" t="s">
        <v>2</v>
      </c>
      <c r="B20" s="5">
        <v>43739821.1</v>
      </c>
      <c r="C20" s="3">
        <f t="shared" si="0"/>
        <v>0.3470762502754472</v>
      </c>
    </row>
    <row r="21" spans="1:3" ht="12.75" outlineLevel="1">
      <c r="A21" s="4" t="s">
        <v>13</v>
      </c>
      <c r="B21" s="5">
        <v>40445905.1</v>
      </c>
      <c r="C21" s="3">
        <f t="shared" si="0"/>
        <v>0.32093896884056045</v>
      </c>
    </row>
    <row r="22" spans="1:3" ht="12.75">
      <c r="A22" s="6" t="s">
        <v>0</v>
      </c>
      <c r="B22" s="7">
        <f>SUM(B23:B26)</f>
        <v>3183987457.51</v>
      </c>
      <c r="C22" s="12">
        <f t="shared" si="0"/>
        <v>25.26499651542072</v>
      </c>
    </row>
    <row r="23" spans="1:3" ht="12.75" outlineLevel="1">
      <c r="A23" s="4" t="s">
        <v>2</v>
      </c>
      <c r="B23" s="5">
        <v>1589771114.97</v>
      </c>
      <c r="C23" s="3">
        <f t="shared" si="0"/>
        <v>12.614861778207057</v>
      </c>
    </row>
    <row r="24" spans="1:3" ht="12.75" outlineLevel="1">
      <c r="A24" s="4" t="s">
        <v>15</v>
      </c>
      <c r="B24" s="5">
        <v>979505986.3</v>
      </c>
      <c r="C24" s="3">
        <f t="shared" si="0"/>
        <v>7.772397241180247</v>
      </c>
    </row>
    <row r="25" spans="1:3" ht="12.75" outlineLevel="1">
      <c r="A25" s="4" t="s">
        <v>16</v>
      </c>
      <c r="B25" s="5">
        <v>456434721.84000003</v>
      </c>
      <c r="C25" s="3">
        <f t="shared" si="0"/>
        <v>3.621817551323821</v>
      </c>
    </row>
    <row r="26" spans="1:3" ht="12.75" outlineLevel="1">
      <c r="A26" s="4" t="s">
        <v>13</v>
      </c>
      <c r="B26" s="5">
        <v>158275634.4</v>
      </c>
      <c r="C26" s="3">
        <f t="shared" si="0"/>
        <v>1.2559199447095952</v>
      </c>
    </row>
    <row r="27" spans="1:3" ht="12.75">
      <c r="A27" s="6" t="s">
        <v>22</v>
      </c>
      <c r="B27" s="7">
        <v>284783592.77</v>
      </c>
      <c r="C27" s="12">
        <f t="shared" si="0"/>
        <v>2.2597628209910887</v>
      </c>
    </row>
    <row r="28" spans="1:5" ht="12.75">
      <c r="A28" s="9" t="s">
        <v>26</v>
      </c>
      <c r="B28" s="10">
        <f>B2+B4+B6+B18+B22+B27</f>
        <v>12602366501.68</v>
      </c>
      <c r="C28" s="11">
        <f>C2+C4+C6+C18+C22+C27</f>
        <v>99.99999999999999</v>
      </c>
      <c r="E28" s="1"/>
    </row>
    <row r="30" ht="12.75">
      <c r="B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AfanasievVA</cp:lastModifiedBy>
  <dcterms:modified xsi:type="dcterms:W3CDTF">2017-04-05T06:47:54Z</dcterms:modified>
  <cp:category/>
  <cp:version/>
  <cp:contentType/>
  <cp:contentStatus/>
</cp:coreProperties>
</file>