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845"/>
  </bookViews>
  <sheets>
    <sheet name="Состав и структура" sheetId="5" r:id="rId1"/>
  </sheets>
  <calcPr calcId="145621"/>
</workbook>
</file>

<file path=xl/calcChain.xml><?xml version="1.0" encoding="utf-8"?>
<calcChain xmlns="http://schemas.openxmlformats.org/spreadsheetml/2006/main">
  <c r="C2" i="5" l="1"/>
  <c r="C4" i="5"/>
  <c r="C7" i="5"/>
  <c r="C25" i="5"/>
  <c r="C30" i="5" l="1"/>
  <c r="D4" i="5" l="1"/>
  <c r="D15" i="5"/>
  <c r="D14" i="5"/>
  <c r="D2" i="5"/>
  <c r="D27" i="5"/>
  <c r="D23" i="5"/>
  <c r="D19" i="5"/>
  <c r="D10" i="5"/>
  <c r="D6" i="5"/>
  <c r="D28" i="5"/>
  <c r="D24" i="5"/>
  <c r="D20" i="5"/>
  <c r="D16" i="5"/>
  <c r="D11" i="5"/>
  <c r="D7" i="5"/>
  <c r="D3" i="5"/>
  <c r="D26" i="5"/>
  <c r="D22" i="5"/>
  <c r="D18" i="5"/>
  <c r="D13" i="5"/>
  <c r="D9" i="5"/>
  <c r="D5" i="5"/>
  <c r="D29" i="5"/>
  <c r="D25" i="5"/>
  <c r="D21" i="5"/>
  <c r="D17" i="5"/>
  <c r="D12" i="5"/>
  <c r="D8" i="5"/>
</calcChain>
</file>

<file path=xl/sharedStrings.xml><?xml version="1.0" encoding="utf-8"?>
<sst xmlns="http://schemas.openxmlformats.org/spreadsheetml/2006/main" count="32" uniqueCount="32">
  <si>
    <t>Дебиторская задолженность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</si>
  <si>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</si>
  <si>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</si>
  <si>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</si>
  <si>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</si>
  <si>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</si>
  <si>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</si>
  <si>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</si>
  <si>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</si>
  <si>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Московская область</t>
  </si>
  <si>
    <t>Газпром (ПАО)</t>
  </si>
  <si>
    <t>Газпром капитал (ООО)</t>
  </si>
  <si>
    <t>Газпром нефть (ПАО)</t>
  </si>
  <si>
    <t>Государственная компания «Российские автомобильные дороги»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</si>
  <si>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</si>
  <si>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</si>
  <si>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</si>
  <si>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</si>
  <si>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</si>
  <si>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</si>
  <si>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</si>
  <si>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</si>
  <si>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Сбербанк (ПАО)</t>
  </si>
  <si>
    <t>ФСК ЕЭС (ПАО)</t>
  </si>
  <si>
    <t>Акции российских эмитентов</t>
  </si>
  <si>
    <t>Денежные средства</t>
  </si>
  <si>
    <t>ИТОГО</t>
  </si>
  <si>
    <t>ПАО "Россети"</t>
  </si>
  <si>
    <t>МТС (ПАО)</t>
  </si>
  <si>
    <t>ПАО АНК "Башнефть"</t>
  </si>
  <si>
    <t>ПАО "ГМК "Норильский никель"</t>
  </si>
  <si>
    <t>ПАО "Россети Московский Регион"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</si>
</sst>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right" vertical="top" wrapText="1"/>
    </xf>
    <xf numFmtId="165" fontId="2" fillId="0" borderId="2" xfId="1" applyNumberFormat="1" applyFont="1" applyBorder="1" applyAlignment="1">
      <alignment horizontal="right" vertical="top" wrapText="1"/>
    </xf>
    <xf numFmtId="164" fontId="2" fillId="2" borderId="4" xfId="1" applyNumberFormat="1" applyFont="1" applyFill="1" applyBorder="1" applyAlignment="1">
      <alignment horizontal="right" vertical="top"/>
    </xf>
    <xf numFmtId="165" fontId="2" fillId="2" borderId="3" xfId="1" applyNumberFormat="1" applyFont="1" applyFill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 wrapText="1"/>
    </xf>
    <xf numFmtId="165" fontId="5" fillId="0" borderId="2" xfId="1" applyNumberFormat="1" applyFont="1" applyBorder="1" applyAlignment="1">
      <alignment horizontal="right" vertical="top" wrapText="1"/>
    </xf>
    <xf numFmtId="0" fontId="2" fillId="0" borderId="1" xfId="1" applyNumberFormat="1" applyFont="1" applyBorder="1" applyAlignment="1">
      <alignment vertical="top" wrapText="1"/>
    </xf>
    <xf numFmtId="0" fontId="2" fillId="2" borderId="3" xfId="1" applyNumberFormat="1" applyFont="1" applyFill="1" applyBorder="1" applyAlignment="1">
      <alignment vertical="top"/>
    </xf>
    <xf numFmtId="0" fontId="2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top" wrapText="1" indent="2"/>
    </xf>
    <xf numFmtId="164" fontId="3" fillId="0" borderId="2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horizontal="left" indent="1"/>
    </xf>
    <xf numFmtId="4" fontId="0" fillId="0" borderId="0" xfId="0" applyNumberFormat="1"/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29" sqref="E29"/>
    </sheetView>
  </sheetViews>
  <sheetFormatPr defaultRowHeight="15" x14ac:dyDescent="0.25"/>
  <cols>
    <col min="1" max="1" width="24.42578125" customWidth="1"/>
    <col min="2" max="2" width="38.28515625" customWidth="1"/>
    <col min="3" max="3" width="20.85546875" customWidth="1"/>
    <col min="5" max="5" width="27" customWidth="1"/>
    <col min="6" max="6" width="16" bestFit="1" customWidth="1"/>
    <col min="8" max="8" width="15.140625" customWidth="1"/>
  </cols>
  <sheetData>
    <row r="1" spans="1:8" ht="25.5" x14ac:dyDescent="0.25">
      <c r="A1" s="11" t="s">
        <v>2</v>
      </c>
      <c r="B1" s="11"/>
      <c r="C1" s="1" t="s">
        <v>3</v>
      </c>
      <c r="D1" s="2" t="s">
        <v>4</v>
      </c>
    </row>
    <row r="2" spans="1:8" x14ac:dyDescent="0.25">
      <c r="A2" s="9" t="s">
        <v>5</v>
      </c>
      <c r="B2" s="9"/>
      <c r="C2" s="3">
        <f>C3</f>
        <v>5319600.88</v>
      </c>
      <c r="D2" s="4">
        <f>C2/$C$30*100</f>
        <v>31.610823370853343</v>
      </c>
    </row>
    <row r="3" spans="1:8" x14ac:dyDescent="0.25">
      <c r="A3" s="12" t="s">
        <v>6</v>
      </c>
      <c r="B3" s="12"/>
      <c r="C3" s="13">
        <v>5319600.88</v>
      </c>
      <c r="D3" s="7">
        <f>C3/$C$30*100</f>
        <v>31.610823370853343</v>
      </c>
      <c r="F3" s="16"/>
      <c r="H3" s="23"/>
    </row>
    <row r="4" spans="1:8" x14ac:dyDescent="0.25">
      <c r="A4" s="14" t="s">
        <v>7</v>
      </c>
      <c r="B4" s="14"/>
      <c r="C4" s="15">
        <f>C5+C6</f>
        <v>620571.4</v>
      </c>
      <c r="D4" s="8">
        <f t="shared" ref="D4:D29" si="0">C4/$C$30*100</f>
        <v>3.68763998595383</v>
      </c>
      <c r="H4" s="23"/>
    </row>
    <row r="5" spans="1:8" x14ac:dyDescent="0.25">
      <c r="A5" s="12" t="s">
        <v>8</v>
      </c>
      <c r="B5" s="12"/>
      <c r="C5" s="13">
        <v>99005.759999999995</v>
      </c>
      <c r="D5" s="7">
        <f t="shared" si="0"/>
        <v>0.58832488802376037</v>
      </c>
      <c r="F5" s="20"/>
      <c r="H5" s="23"/>
    </row>
    <row r="6" spans="1:8" x14ac:dyDescent="0.25">
      <c r="A6" s="12" t="s">
        <v>9</v>
      </c>
      <c r="B6" s="12"/>
      <c r="C6" s="13">
        <v>521565.64</v>
      </c>
      <c r="D6" s="7">
        <f t="shared" si="0"/>
        <v>3.0993150979300692</v>
      </c>
      <c r="F6" s="20"/>
      <c r="H6" s="23"/>
    </row>
    <row r="7" spans="1:8" x14ac:dyDescent="0.25">
      <c r="A7" s="14" t="s">
        <v>1</v>
      </c>
      <c r="B7" s="14"/>
      <c r="C7" s="15">
        <f>C8+C9+C10+C11+C12+C13+C14+C15+C16+C17+C18+C19+C20+C21+C22+C23+C24</f>
        <v>10564844.409999998</v>
      </c>
      <c r="D7" s="8">
        <f t="shared" si="0"/>
        <v>62.779790837439151</v>
      </c>
      <c r="H7" s="23"/>
    </row>
    <row r="8" spans="1:8" x14ac:dyDescent="0.25">
      <c r="A8" s="12" t="s">
        <v>10</v>
      </c>
      <c r="B8" s="12"/>
      <c r="C8" s="13">
        <v>140733.18</v>
      </c>
      <c r="D8" s="7">
        <f t="shared" si="0"/>
        <v>0.83628298358325526</v>
      </c>
      <c r="E8" s="22"/>
      <c r="F8" s="23"/>
      <c r="H8" s="23"/>
    </row>
    <row r="9" spans="1:8" x14ac:dyDescent="0.25">
      <c r="A9" s="12" t="s">
        <v>11</v>
      </c>
      <c r="B9" s="12"/>
      <c r="C9" s="13">
        <v>247698.88</v>
      </c>
      <c r="D9" s="7">
        <f t="shared" si="0"/>
        <v>1.4719084610795459</v>
      </c>
      <c r="E9" s="22"/>
      <c r="F9" s="23"/>
      <c r="G9" s="21"/>
      <c r="H9" s="23"/>
    </row>
    <row r="10" spans="1:8" x14ac:dyDescent="0.25">
      <c r="A10" s="12" t="s">
        <v>12</v>
      </c>
      <c r="B10" s="12"/>
      <c r="C10" s="13">
        <v>400342</v>
      </c>
      <c r="D10" s="7">
        <f t="shared" si="0"/>
        <v>2.3789642372444622</v>
      </c>
      <c r="E10" s="22"/>
      <c r="F10" s="23"/>
      <c r="G10" s="21"/>
      <c r="H10" s="23"/>
    </row>
    <row r="11" spans="1:8" x14ac:dyDescent="0.25">
      <c r="A11" s="12" t="s">
        <v>13</v>
      </c>
      <c r="B11" s="12"/>
      <c r="C11" s="13">
        <v>715693.86</v>
      </c>
      <c r="D11" s="7">
        <f t="shared" si="0"/>
        <v>4.252889024272859</v>
      </c>
      <c r="E11" s="22"/>
      <c r="F11" s="23"/>
      <c r="G11" s="21"/>
      <c r="H11" s="23"/>
    </row>
    <row r="12" spans="1:8" x14ac:dyDescent="0.25">
      <c r="A12" s="12" t="s">
        <v>14</v>
      </c>
      <c r="B12" s="12"/>
      <c r="C12" s="13">
        <v>115646.43</v>
      </c>
      <c r="D12" s="7">
        <f t="shared" si="0"/>
        <v>0.68720923893819552</v>
      </c>
      <c r="E12" s="22"/>
      <c r="F12" s="23"/>
      <c r="G12" s="21"/>
      <c r="H12" s="23"/>
    </row>
    <row r="13" spans="1:8" x14ac:dyDescent="0.25">
      <c r="A13" s="12" t="s">
        <v>15</v>
      </c>
      <c r="B13" s="12"/>
      <c r="C13" s="13">
        <v>1257212.74</v>
      </c>
      <c r="D13" s="7">
        <f t="shared" si="0"/>
        <v>7.4707728568776703</v>
      </c>
      <c r="E13" s="22"/>
      <c r="F13" s="23"/>
      <c r="G13" s="21"/>
      <c r="H13" s="23"/>
    </row>
    <row r="14" spans="1:8" x14ac:dyDescent="0.25">
      <c r="A14" s="12" t="s">
        <v>16</v>
      </c>
      <c r="B14" s="12"/>
      <c r="C14" s="13">
        <v>431113.05</v>
      </c>
      <c r="D14" s="7">
        <f t="shared" si="0"/>
        <v>2.5618159677460364</v>
      </c>
      <c r="E14" s="22"/>
      <c r="F14" s="23"/>
      <c r="G14" s="21"/>
      <c r="H14" s="23"/>
    </row>
    <row r="15" spans="1:8" s="21" customFormat="1" ht="15" customHeight="1" x14ac:dyDescent="0.25">
      <c r="A15" s="12" t="s">
        <v>31</v>
      </c>
      <c r="B15" s="12"/>
      <c r="C15" s="13">
        <v>28912.15</v>
      </c>
      <c r="D15" s="7">
        <f t="shared" si="0"/>
        <v>0.1718055334485202</v>
      </c>
      <c r="E15" s="22"/>
      <c r="F15" s="23"/>
      <c r="H15" s="23"/>
    </row>
    <row r="16" spans="1:8" x14ac:dyDescent="0.25">
      <c r="A16" s="12" t="s">
        <v>27</v>
      </c>
      <c r="B16" s="12"/>
      <c r="C16" s="13">
        <v>90067.9</v>
      </c>
      <c r="D16" s="7">
        <f t="shared" si="0"/>
        <v>0.53521317529439949</v>
      </c>
      <c r="E16" s="22"/>
      <c r="F16" s="23"/>
      <c r="G16" s="21"/>
      <c r="H16" s="23"/>
    </row>
    <row r="17" spans="1:8" x14ac:dyDescent="0.25">
      <c r="A17" s="12" t="s">
        <v>17</v>
      </c>
      <c r="B17" s="12"/>
      <c r="C17" s="13">
        <v>647195.76</v>
      </c>
      <c r="D17" s="7">
        <f t="shared" si="0"/>
        <v>3.8458507164780364</v>
      </c>
      <c r="E17" s="22"/>
      <c r="F17" s="23"/>
      <c r="G17" s="21"/>
      <c r="H17" s="23"/>
    </row>
    <row r="18" spans="1:8" x14ac:dyDescent="0.25">
      <c r="A18" s="12" t="s">
        <v>29</v>
      </c>
      <c r="B18" s="12"/>
      <c r="C18" s="13">
        <v>10090</v>
      </c>
      <c r="D18" s="7">
        <f t="shared" si="0"/>
        <v>5.9958108701551729E-2</v>
      </c>
      <c r="E18" s="22"/>
      <c r="F18" s="23"/>
      <c r="G18" s="21"/>
      <c r="H18" s="23"/>
    </row>
    <row r="19" spans="1:8" x14ac:dyDescent="0.25">
      <c r="A19" s="12" t="s">
        <v>18</v>
      </c>
      <c r="B19" s="12"/>
      <c r="C19" s="13">
        <v>1174599.6399999999</v>
      </c>
      <c r="D19" s="7">
        <f t="shared" si="0"/>
        <v>6.9798585625295866</v>
      </c>
      <c r="E19" s="22"/>
      <c r="F19" s="23"/>
      <c r="G19" s="21"/>
      <c r="H19" s="23"/>
    </row>
    <row r="20" spans="1:8" x14ac:dyDescent="0.25">
      <c r="A20" s="12" t="s">
        <v>19</v>
      </c>
      <c r="B20" s="12"/>
      <c r="C20" s="13">
        <v>1427954.01</v>
      </c>
      <c r="D20" s="7">
        <f t="shared" si="0"/>
        <v>8.4853738109411978</v>
      </c>
      <c r="E20" s="22"/>
      <c r="F20" s="23"/>
      <c r="G20" s="21"/>
      <c r="H20" s="23"/>
    </row>
    <row r="21" spans="1:8" x14ac:dyDescent="0.25">
      <c r="A21" s="12" t="s">
        <v>20</v>
      </c>
      <c r="B21" s="12"/>
      <c r="C21" s="13">
        <v>1110829.6399999999</v>
      </c>
      <c r="D21" s="7">
        <f t="shared" si="0"/>
        <v>6.6009161847398978</v>
      </c>
      <c r="E21" s="22"/>
      <c r="F21" s="23"/>
      <c r="G21" s="21"/>
      <c r="H21" s="23"/>
    </row>
    <row r="22" spans="1:8" x14ac:dyDescent="0.25">
      <c r="A22" s="12" t="s">
        <v>21</v>
      </c>
      <c r="B22" s="12"/>
      <c r="C22" s="13">
        <v>1155377.23</v>
      </c>
      <c r="D22" s="7">
        <f t="shared" si="0"/>
        <v>6.8656326608164262</v>
      </c>
      <c r="E22" s="22"/>
      <c r="F22" s="23"/>
      <c r="G22" s="21"/>
      <c r="H22" s="23"/>
    </row>
    <row r="23" spans="1:8" x14ac:dyDescent="0.25">
      <c r="A23" s="12" t="s">
        <v>22</v>
      </c>
      <c r="B23" s="12"/>
      <c r="C23" s="13">
        <v>908074</v>
      </c>
      <c r="D23" s="7">
        <f t="shared" si="0"/>
        <v>5.3960752825622285</v>
      </c>
      <c r="E23" s="22"/>
      <c r="F23" s="23"/>
      <c r="G23" s="21"/>
      <c r="H23" s="23"/>
    </row>
    <row r="24" spans="1:8" x14ac:dyDescent="0.25">
      <c r="A24" s="12" t="s">
        <v>23</v>
      </c>
      <c r="B24" s="12"/>
      <c r="C24" s="13">
        <v>703303.94</v>
      </c>
      <c r="D24" s="7">
        <f t="shared" si="0"/>
        <v>4.1792640321852943</v>
      </c>
      <c r="E24" s="22"/>
      <c r="F24" s="23"/>
      <c r="G24" s="21"/>
      <c r="H24" s="23"/>
    </row>
    <row r="25" spans="1:8" x14ac:dyDescent="0.25">
      <c r="A25" s="14" t="s">
        <v>24</v>
      </c>
      <c r="B25" s="14"/>
      <c r="C25" s="15">
        <f>C26+C27</f>
        <v>61169.06</v>
      </c>
      <c r="D25" s="8">
        <f t="shared" si="0"/>
        <v>0.36348673425686223</v>
      </c>
      <c r="H25" s="23"/>
    </row>
    <row r="26" spans="1:8" x14ac:dyDescent="0.25">
      <c r="A26" s="12" t="s">
        <v>28</v>
      </c>
      <c r="B26" s="12"/>
      <c r="C26" s="13">
        <v>17817.8</v>
      </c>
      <c r="D26" s="7">
        <f t="shared" si="0"/>
        <v>0.10587924571085316</v>
      </c>
      <c r="F26" s="17"/>
      <c r="H26" s="23"/>
    </row>
    <row r="27" spans="1:8" x14ac:dyDescent="0.25">
      <c r="A27" s="12" t="s">
        <v>30</v>
      </c>
      <c r="B27" s="12"/>
      <c r="C27" s="13">
        <v>43351.26</v>
      </c>
      <c r="D27" s="7">
        <f t="shared" si="0"/>
        <v>0.25760748854600907</v>
      </c>
      <c r="F27" s="17"/>
      <c r="H27" s="23"/>
    </row>
    <row r="28" spans="1:8" x14ac:dyDescent="0.25">
      <c r="A28" s="14" t="s">
        <v>25</v>
      </c>
      <c r="B28" s="14"/>
      <c r="C28" s="15">
        <v>93729.98</v>
      </c>
      <c r="D28" s="8">
        <f t="shared" si="0"/>
        <v>0.55697446277842111</v>
      </c>
      <c r="F28" s="19"/>
      <c r="H28" s="23"/>
    </row>
    <row r="29" spans="1:8" x14ac:dyDescent="0.25">
      <c r="A29" s="9" t="s">
        <v>0</v>
      </c>
      <c r="B29" s="9"/>
      <c r="C29" s="3">
        <v>168500.34</v>
      </c>
      <c r="D29" s="8">
        <f t="shared" si="0"/>
        <v>1.0012846087183771</v>
      </c>
      <c r="F29" s="18"/>
      <c r="H29" s="23"/>
    </row>
    <row r="30" spans="1:8" x14ac:dyDescent="0.25">
      <c r="A30" s="10" t="s">
        <v>26</v>
      </c>
      <c r="B30" s="10"/>
      <c r="C30" s="5">
        <f>C2+C4+C7+C25+C28+C29</f>
        <v>16828416.07</v>
      </c>
      <c r="D30" s="6">
        <v>100</v>
      </c>
      <c r="F30" s="23"/>
    </row>
  </sheetData>
  <mergeCells count="30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5:B15"/>
    <mergeCell ref="A17:B17"/>
    <mergeCell ref="A18:B18"/>
    <mergeCell ref="A19:B19"/>
    <mergeCell ref="A20:B20"/>
    <mergeCell ref="A21:B21"/>
    <mergeCell ref="A22:B22"/>
    <mergeCell ref="A23:B23"/>
    <mergeCell ref="A29:B29"/>
    <mergeCell ref="A30:B30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 и структура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shagalina.km</cp:lastModifiedBy>
  <cp:lastPrinted>2019-12-04T06:43:31Z</cp:lastPrinted>
  <dcterms:created xsi:type="dcterms:W3CDTF">2019-09-23T11:39:34Z</dcterms:created>
  <dcterms:modified xsi:type="dcterms:W3CDTF">2021-07-06T06:32:29Z</dcterms:modified>
</cp:coreProperties>
</file>